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9975"/>
  </bookViews>
  <sheets>
    <sheet name="Hoja1" sheetId="10" r:id="rId1"/>
  </sheets>
  <calcPr calcId="125725"/>
</workbook>
</file>

<file path=xl/calcChain.xml><?xml version="1.0" encoding="utf-8"?>
<calcChain xmlns="http://schemas.openxmlformats.org/spreadsheetml/2006/main">
  <c r="H67" i="10"/>
  <c r="E58" l="1"/>
  <c r="D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F23"/>
  <c r="F58" s="1"/>
  <c r="G22"/>
  <c r="G21"/>
  <c r="G20"/>
  <c r="G19"/>
  <c r="G18"/>
  <c r="G17"/>
  <c r="G16"/>
  <c r="G15"/>
  <c r="G14"/>
  <c r="G13"/>
  <c r="G12"/>
  <c r="G11"/>
  <c r="G10"/>
  <c r="G9"/>
  <c r="G8"/>
  <c r="G7"/>
  <c r="G6"/>
  <c r="G5"/>
  <c r="G58" l="1"/>
</calcChain>
</file>

<file path=xl/sharedStrings.xml><?xml version="1.0" encoding="utf-8"?>
<sst xmlns="http://schemas.openxmlformats.org/spreadsheetml/2006/main" count="124" uniqueCount="112">
  <si>
    <t>OSC</t>
  </si>
  <si>
    <t>Instituciones</t>
  </si>
  <si>
    <t>Total de Puestos vacantes para Concurso Interno</t>
  </si>
  <si>
    <t xml:space="preserve">Cantidad de Puestos vacantes por resolver propuestos para Concurso Interno  </t>
  </si>
  <si>
    <t>Cantidad de vacantes resueltas por Concurso Interno</t>
  </si>
  <si>
    <t xml:space="preserve">Cantidad de puestos vacantes  pendientes de incluir en futuros  Concursos Internos </t>
  </si>
  <si>
    <t>SECTOR ADMINISTRACION Y GOBIERNO</t>
  </si>
  <si>
    <t>Consejo Nacional de la Persona Adulta Mayor (CONAPAM)</t>
  </si>
  <si>
    <t>Dirección General de Servicio Civil (DGSC)</t>
  </si>
  <si>
    <t>Ministerio de Hacienda</t>
  </si>
  <si>
    <t>Ministerio de Planificación Nacional y Política Económica (MIDEPLAN)</t>
  </si>
  <si>
    <t>SECTOR CULTURA, AGROPECUARIO Y AMBIENTE</t>
  </si>
  <si>
    <t>Fondo Nacional de Financiamiento Forestal (FONAFIFO)</t>
  </si>
  <si>
    <t>Ministerio de Agricultura y Ganadería (MAG)</t>
  </si>
  <si>
    <t>Sistema Nacional de Áreas de Conservación (SINAC)</t>
  </si>
  <si>
    <t>Ministerio de Cultura y Juventud (MCJ)</t>
  </si>
  <si>
    <t>SECTOR SOCIAL, LABORAL, CIENCIA Y POLITICA EXTERIOR</t>
  </si>
  <si>
    <t>Fondo Nacional de Becas (FONABE)</t>
  </si>
  <si>
    <t>Ministerio de Ciencia y Tecnología (MICIT)</t>
  </si>
  <si>
    <t>Ministerio de Relaciones Exteriores</t>
  </si>
  <si>
    <t>Instituto Nacional de Aprendizaje (INA)</t>
  </si>
  <si>
    <t>Ministerio de Vivienda y Asentamientos Humanos (MIVAH)</t>
  </si>
  <si>
    <t>Ministerio de Trabajo y Seguridad Social (MTSS)</t>
  </si>
  <si>
    <t>Ministerio de Educación Pública (MEP)</t>
  </si>
  <si>
    <t xml:space="preserve">SECTOR INFRAESTRUCTURA Y TRANSPORTES </t>
  </si>
  <si>
    <t>Consejo de Seguridad Vial (COSEVI)</t>
  </si>
  <si>
    <t>Consejo de Transporte Público (CTP)</t>
  </si>
  <si>
    <t>Consejo Nacional de Concesiones (CNC)</t>
  </si>
  <si>
    <t>Consejo Nacional de Vialidad (CONAVI)</t>
  </si>
  <si>
    <t>Dirección General de Aviación Civil</t>
  </si>
  <si>
    <t>Ministerio de Obras Públicas y Transportes (MOPT)</t>
  </si>
  <si>
    <t>Tribunal Administrativo de Transporte</t>
  </si>
  <si>
    <t>SECTOR SEGURIDAD Y JUSTICIA</t>
  </si>
  <si>
    <t>Dirección General de Migración y Extranjería (DGME)</t>
  </si>
  <si>
    <t>Dirección Nacional de Desarrollo de la Comunidad (DINADECO)</t>
  </si>
  <si>
    <t>Dirección Nacional de Notariado</t>
  </si>
  <si>
    <t>Ministerio de Seguridad Pública (MSP)</t>
  </si>
  <si>
    <t>Registro Nacional de la Propiedad</t>
  </si>
  <si>
    <t>Tribunal Registral Administrativo</t>
  </si>
  <si>
    <t>SECTOR SALUD</t>
  </si>
  <si>
    <t>Instituto sobre Alcoholismo y Farmacodependencia (IAFA)</t>
  </si>
  <si>
    <t>Laboratorio Costarricense de Metrología (LACOMET)</t>
  </si>
  <si>
    <t>Ministerio de Comercio Exterior (COMEX)</t>
  </si>
  <si>
    <t>Ministerio de Economía, Industria y Comercio (MEIC)</t>
  </si>
  <si>
    <t>Ministerio de Salud</t>
  </si>
  <si>
    <t>Totales</t>
  </si>
  <si>
    <t xml:space="preserve">Estado actual del Concurso Interno </t>
  </si>
  <si>
    <t>Ministerio de Ambiente y Energía</t>
  </si>
  <si>
    <t>REVISADO POR: SERGIO ULLOA MATTEY</t>
  </si>
  <si>
    <t>DIRECCIÓN GENERAL DE SERVICIO CIVIL
ÁREA DE RECLUTAMIENTO Y SELECCIÓN DE PERSONAL
UNIDAD DE SISTEMATIZACIÓN Y ESTANDARIZACIÓN PARA LA EVALUACIÓN DE LA IDONEIDAD</t>
  </si>
  <si>
    <t>ESTADO  DE CONCURSOS INTERNOS EN EL REGIMEN DE SERVICIO CIVIL A FEBRERO DEL 2018</t>
  </si>
  <si>
    <t>Ministerio de Gobernación y Policía (Segundo concurso interno).</t>
  </si>
  <si>
    <t>Ministerio de Justicia y Paz (Tercer concurso interno).</t>
  </si>
  <si>
    <t>Imprenta Nacional (Segundo concurso interno).</t>
  </si>
  <si>
    <t>Procuraduría General de la República (PGR) (Tercer concurso interno).</t>
  </si>
  <si>
    <t>Dirección Nacional de Centros de Educación y Nutrición y de Centros Infantiles de Atención Integral (CEN CINAI)</t>
  </si>
  <si>
    <t>Comisión Nacional de Emergencias (CNE)</t>
  </si>
  <si>
    <t>ELABORADO POR: KARLA CAMPOS ÁLVAREZ</t>
  </si>
  <si>
    <t>FECHA: 09 FEBRERO DEL 2018</t>
  </si>
  <si>
    <t>Ministerio de la Presidencia y Presidencia de la República</t>
  </si>
  <si>
    <t>Carrrera Docente</t>
  </si>
  <si>
    <t>Instituto Costarricense de Investigación y Enseñanza en Nutrición y Salud (INCIENSA)</t>
  </si>
  <si>
    <t>CI-001-2018</t>
  </si>
  <si>
    <t>CI-001-2016</t>
  </si>
  <si>
    <t>CI-DNN-2017</t>
  </si>
  <si>
    <t>CI-001-2017-PR-MP</t>
  </si>
  <si>
    <t>CI-01-2017</t>
  </si>
  <si>
    <t>CI-01-2016</t>
  </si>
  <si>
    <t>CI-01-2018</t>
  </si>
  <si>
    <t>CI-MAG-01-2016</t>
  </si>
  <si>
    <t xml:space="preserve">CI 01-2016 </t>
  </si>
  <si>
    <t>CI 01-2017</t>
  </si>
  <si>
    <t>CI-RRHH-001-2016</t>
  </si>
  <si>
    <t>CI-MTSS-01-2017</t>
  </si>
  <si>
    <t>CI-PGR-001</t>
  </si>
  <si>
    <t>CI-INA-2016</t>
  </si>
  <si>
    <t>CI-MIVAH-CI-01-2017</t>
  </si>
  <si>
    <t>CI-MEP-01-2016</t>
  </si>
  <si>
    <t>CI-MEP-01-2017</t>
  </si>
  <si>
    <t>CI-MEP-02-2017</t>
  </si>
  <si>
    <t>CI-COSEVI</t>
  </si>
  <si>
    <t>CI-CTP</t>
  </si>
  <si>
    <t>CI-CNC</t>
  </si>
  <si>
    <t>CI-CONAVI</t>
  </si>
  <si>
    <t>CI-AC</t>
  </si>
  <si>
    <t>CI-MOPT</t>
  </si>
  <si>
    <t>CI-TAT</t>
  </si>
  <si>
    <t>CI-DGME</t>
  </si>
  <si>
    <t>CI-DINADECO</t>
  </si>
  <si>
    <t>CI-IP</t>
  </si>
  <si>
    <t>CI-MJP</t>
  </si>
  <si>
    <t>CI-MGP</t>
  </si>
  <si>
    <t>CI-MSO</t>
  </si>
  <si>
    <t>CI-RN</t>
  </si>
  <si>
    <t>CI-TRA</t>
  </si>
  <si>
    <t>CI-INCIENSA</t>
  </si>
  <si>
    <t>CI-IAFA</t>
  </si>
  <si>
    <t>CI-LACOMET</t>
  </si>
  <si>
    <t>CI-COMEX</t>
  </si>
  <si>
    <t>CI-MEIC</t>
  </si>
  <si>
    <t>CI-MS</t>
  </si>
  <si>
    <t>CI-CENCINAI</t>
  </si>
  <si>
    <t>CI-INA-2017</t>
  </si>
  <si>
    <t xml:space="preserve">DIRECCIÓN GENERAL DE SERVICIO CIVIL
ÁREA DE RECLUTAMIENTO Y SELECCIÓN DE PERSONAL
PROCESO DE CONCURSOS INTERNOS SEGÚN DG-155-2015
CUADRO RESUMEN
</t>
  </si>
  <si>
    <t>FECHA DE ACTUALIZACIÓN: 2018</t>
  </si>
  <si>
    <t>1- Cantidad de plazas vacantes resueltas por Procesos de Concursos Internos desde el año 2015 y hasta la fecha</t>
  </si>
  <si>
    <t>2- Cantidad de plazas vacantes asociadas con Procesos de Concursos Internos abiertos o en ejecución</t>
  </si>
  <si>
    <t>3- Cantidad de plazas vacantes asociadas con Procesos de Concursos Internos de solicitudes ya presentadas ante la DGSC</t>
  </si>
  <si>
    <t>TOTAL GENERAL</t>
  </si>
  <si>
    <t>OBSERVACIONES GENERALES</t>
  </si>
  <si>
    <t>SERGIO ULLOA MATTEY</t>
  </si>
  <si>
    <t>AÑO 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</si>
</sst>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 Black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 Black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5" borderId="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13" xfId="0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wrapText="1"/>
    </xf>
    <xf numFmtId="0" fontId="4" fillId="0" borderId="0" xfId="0" applyFont="1"/>
    <xf numFmtId="0" fontId="5" fillId="6" borderId="10" xfId="0" applyFont="1" applyFill="1" applyBorder="1" applyAlignment="1">
      <alignment vertical="top" wrapText="1"/>
    </xf>
    <xf numFmtId="0" fontId="5" fillId="6" borderId="10" xfId="0" applyFont="1" applyFill="1" applyBorder="1"/>
    <xf numFmtId="0" fontId="1" fillId="2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justify" vertical="top" wrapText="1"/>
    </xf>
    <xf numFmtId="0" fontId="2" fillId="3" borderId="5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7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8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11" borderId="2" xfId="0" applyFont="1" applyFill="1" applyBorder="1" applyAlignment="1">
      <alignment horizontal="justify" vertical="top"/>
    </xf>
    <xf numFmtId="0" fontId="2" fillId="11" borderId="2" xfId="0" applyFont="1" applyFill="1" applyBorder="1" applyAlignment="1">
      <alignment horizontal="justify" vertical="top" wrapText="1"/>
    </xf>
    <xf numFmtId="0" fontId="2" fillId="5" borderId="2" xfId="0" quotePrefix="1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horizontal="justify" vertical="top"/>
    </xf>
    <xf numFmtId="0" fontId="2" fillId="4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justify" vertical="top" wrapText="1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3" fontId="12" fillId="3" borderId="16" xfId="0" applyNumberFormat="1" applyFont="1" applyFill="1" applyBorder="1" applyAlignment="1">
      <alignment vertical="top"/>
    </xf>
    <xf numFmtId="0" fontId="12" fillId="3" borderId="16" xfId="0" applyFont="1" applyFill="1" applyBorder="1" applyAlignment="1">
      <alignment vertical="top"/>
    </xf>
    <xf numFmtId="0" fontId="14" fillId="5" borderId="8" xfId="0" applyFont="1" applyFill="1" applyBorder="1" applyAlignment="1">
      <alignment vertical="top" wrapText="1"/>
    </xf>
    <xf numFmtId="0" fontId="15" fillId="5" borderId="0" xfId="0" applyFont="1" applyFill="1" applyAlignment="1">
      <alignment vertical="top" wrapText="1"/>
    </xf>
    <xf numFmtId="0" fontId="15" fillId="5" borderId="16" xfId="0" applyFont="1" applyFill="1" applyBorder="1" applyAlignment="1">
      <alignment vertical="top" wrapText="1"/>
    </xf>
    <xf numFmtId="0" fontId="14" fillId="5" borderId="9" xfId="0" applyFont="1" applyFill="1" applyBorder="1" applyAlignment="1">
      <alignment vertical="top" wrapText="1"/>
    </xf>
    <xf numFmtId="0" fontId="15" fillId="5" borderId="10" xfId="0" applyFont="1" applyFill="1" applyBorder="1" applyAlignment="1">
      <alignment vertical="top" wrapText="1"/>
    </xf>
    <xf numFmtId="0" fontId="15" fillId="5" borderId="15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0" fillId="0" borderId="16" xfId="0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9" fillId="14" borderId="9" xfId="0" applyFont="1" applyFill="1" applyBorder="1" applyAlignment="1">
      <alignment vertical="top" wrapText="1"/>
    </xf>
    <xf numFmtId="0" fontId="7" fillId="14" borderId="10" xfId="0" applyFont="1" applyFill="1" applyBorder="1" applyAlignment="1">
      <alignment vertical="top" wrapText="1"/>
    </xf>
    <xf numFmtId="0" fontId="7" fillId="14" borderId="1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justify" vertical="top" wrapText="1"/>
    </xf>
    <xf numFmtId="0" fontId="8" fillId="14" borderId="6" xfId="0" applyFont="1" applyFill="1" applyBorder="1" applyAlignment="1">
      <alignment horizontal="center" vertical="top" wrapText="1"/>
    </xf>
    <xf numFmtId="0" fontId="8" fillId="14" borderId="7" xfId="0" applyFont="1" applyFill="1" applyBorder="1" applyAlignment="1">
      <alignment horizontal="center" vertical="top" wrapText="1"/>
    </xf>
    <xf numFmtId="0" fontId="8" fillId="14" borderId="1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justify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justify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C58" sqref="C58"/>
    </sheetView>
  </sheetViews>
  <sheetFormatPr baseColWidth="10" defaultRowHeight="15"/>
  <cols>
    <col min="1" max="1" width="21" style="5" customWidth="1"/>
    <col min="2" max="2" width="53.42578125" style="5" customWidth="1"/>
    <col min="3" max="3" width="23" style="5" customWidth="1"/>
    <col min="4" max="4" width="20.7109375" style="5" customWidth="1"/>
    <col min="5" max="5" width="23.140625" style="5" customWidth="1"/>
    <col min="6" max="6" width="25" style="5" customWidth="1"/>
    <col min="7" max="7" width="22.85546875" style="5" customWidth="1"/>
    <col min="8" max="16384" width="11.42578125" style="5"/>
  </cols>
  <sheetData>
    <row r="1" spans="1:7">
      <c r="A1" s="71" t="s">
        <v>49</v>
      </c>
      <c r="B1" s="72"/>
      <c r="C1" s="72"/>
      <c r="D1" s="72"/>
      <c r="E1" s="72"/>
      <c r="F1" s="72"/>
      <c r="G1" s="72"/>
    </row>
    <row r="2" spans="1:7">
      <c r="A2" s="73" t="s">
        <v>50</v>
      </c>
      <c r="B2" s="74"/>
      <c r="C2" s="74"/>
      <c r="D2" s="74"/>
      <c r="E2" s="74"/>
      <c r="F2" s="74"/>
      <c r="G2" s="74"/>
    </row>
    <row r="3" spans="1:7" ht="26.25" thickBot="1">
      <c r="A3" s="75" t="s">
        <v>57</v>
      </c>
      <c r="B3" s="76"/>
      <c r="C3" s="6" t="s">
        <v>48</v>
      </c>
      <c r="D3" s="77" t="s">
        <v>58</v>
      </c>
      <c r="E3" s="77"/>
      <c r="F3" s="76"/>
      <c r="G3" s="7"/>
    </row>
    <row r="4" spans="1:7" ht="51.75" thickBot="1">
      <c r="A4" s="2" t="s">
        <v>0</v>
      </c>
      <c r="B4" s="3" t="s">
        <v>1</v>
      </c>
      <c r="C4" s="8" t="s">
        <v>46</v>
      </c>
      <c r="D4" s="8" t="s">
        <v>2</v>
      </c>
      <c r="E4" s="8" t="s">
        <v>3</v>
      </c>
      <c r="F4" s="9" t="s">
        <v>4</v>
      </c>
      <c r="G4" s="8" t="s">
        <v>5</v>
      </c>
    </row>
    <row r="5" spans="1:7">
      <c r="A5" s="78" t="s">
        <v>6</v>
      </c>
      <c r="B5" s="10" t="s">
        <v>7</v>
      </c>
      <c r="C5" s="11" t="s">
        <v>63</v>
      </c>
      <c r="D5" s="12">
        <v>3</v>
      </c>
      <c r="E5" s="12">
        <v>3</v>
      </c>
      <c r="F5" s="13">
        <v>3</v>
      </c>
      <c r="G5" s="14">
        <f t="shared" ref="G5:G41" si="0">+D5-E5</f>
        <v>0</v>
      </c>
    </row>
    <row r="6" spans="1:7">
      <c r="A6" s="79"/>
      <c r="B6" s="15" t="s">
        <v>35</v>
      </c>
      <c r="C6" s="16" t="s">
        <v>64</v>
      </c>
      <c r="D6" s="17">
        <v>19</v>
      </c>
      <c r="E6" s="18">
        <v>19</v>
      </c>
      <c r="F6" s="1">
        <v>3</v>
      </c>
      <c r="G6" s="19">
        <f>+D6-E6</f>
        <v>0</v>
      </c>
    </row>
    <row r="7" spans="1:7">
      <c r="A7" s="79"/>
      <c r="B7" s="15" t="s">
        <v>56</v>
      </c>
      <c r="C7" s="20" t="s">
        <v>62</v>
      </c>
      <c r="D7" s="17">
        <v>0</v>
      </c>
      <c r="E7" s="17">
        <v>0</v>
      </c>
      <c r="F7" s="21">
        <v>0</v>
      </c>
      <c r="G7" s="19">
        <f t="shared" si="0"/>
        <v>0</v>
      </c>
    </row>
    <row r="8" spans="1:7">
      <c r="A8" s="79"/>
      <c r="B8" s="15" t="s">
        <v>59</v>
      </c>
      <c r="C8" s="20" t="s">
        <v>65</v>
      </c>
      <c r="D8" s="17">
        <v>11</v>
      </c>
      <c r="E8" s="17">
        <v>11</v>
      </c>
      <c r="F8" s="21">
        <v>7</v>
      </c>
      <c r="G8" s="19">
        <f t="shared" si="0"/>
        <v>0</v>
      </c>
    </row>
    <row r="9" spans="1:7">
      <c r="A9" s="79"/>
      <c r="B9" s="15" t="s">
        <v>8</v>
      </c>
      <c r="C9" s="20" t="s">
        <v>66</v>
      </c>
      <c r="D9" s="17">
        <v>5</v>
      </c>
      <c r="E9" s="17">
        <v>5</v>
      </c>
      <c r="F9" s="21">
        <v>6</v>
      </c>
      <c r="G9" s="19">
        <f t="shared" si="0"/>
        <v>0</v>
      </c>
    </row>
    <row r="10" spans="1:7">
      <c r="A10" s="79"/>
      <c r="B10" s="15" t="s">
        <v>9</v>
      </c>
      <c r="C10" s="22" t="s">
        <v>66</v>
      </c>
      <c r="D10" s="17">
        <v>400</v>
      </c>
      <c r="E10" s="18">
        <v>285</v>
      </c>
      <c r="F10" s="1">
        <v>10</v>
      </c>
      <c r="G10" s="19">
        <f t="shared" si="0"/>
        <v>115</v>
      </c>
    </row>
    <row r="11" spans="1:7" ht="25.5">
      <c r="A11" s="79"/>
      <c r="B11" s="15" t="s">
        <v>10</v>
      </c>
      <c r="C11" s="22" t="s">
        <v>67</v>
      </c>
      <c r="D11" s="23">
        <v>10</v>
      </c>
      <c r="E11" s="24">
        <v>10</v>
      </c>
      <c r="F11" s="4">
        <v>10</v>
      </c>
      <c r="G11" s="25">
        <f t="shared" si="0"/>
        <v>0</v>
      </c>
    </row>
    <row r="12" spans="1:7">
      <c r="A12" s="66" t="s">
        <v>11</v>
      </c>
      <c r="B12" s="67" t="s">
        <v>12</v>
      </c>
      <c r="C12" s="26" t="s">
        <v>66</v>
      </c>
      <c r="D12" s="17">
        <v>2</v>
      </c>
      <c r="E12" s="27">
        <v>1</v>
      </c>
      <c r="F12" s="21">
        <v>1</v>
      </c>
      <c r="G12" s="19">
        <f t="shared" si="0"/>
        <v>1</v>
      </c>
    </row>
    <row r="13" spans="1:7">
      <c r="A13" s="66"/>
      <c r="B13" s="67"/>
      <c r="C13" s="26" t="s">
        <v>68</v>
      </c>
      <c r="D13" s="17">
        <v>1</v>
      </c>
      <c r="E13" s="27">
        <v>1</v>
      </c>
      <c r="F13" s="21">
        <v>0</v>
      </c>
      <c r="G13" s="19">
        <f t="shared" si="0"/>
        <v>0</v>
      </c>
    </row>
    <row r="14" spans="1:7">
      <c r="A14" s="66"/>
      <c r="B14" s="28" t="s">
        <v>13</v>
      </c>
      <c r="C14" s="26" t="s">
        <v>69</v>
      </c>
      <c r="D14" s="17">
        <v>148</v>
      </c>
      <c r="E14" s="29">
        <v>148</v>
      </c>
      <c r="F14" s="1">
        <v>132</v>
      </c>
      <c r="G14" s="19">
        <f t="shared" si="0"/>
        <v>0</v>
      </c>
    </row>
    <row r="15" spans="1:7">
      <c r="A15" s="66"/>
      <c r="B15" s="67" t="s">
        <v>14</v>
      </c>
      <c r="C15" s="26" t="s">
        <v>67</v>
      </c>
      <c r="D15" s="17">
        <v>88</v>
      </c>
      <c r="E15" s="18">
        <v>25</v>
      </c>
      <c r="F15" s="1">
        <v>25</v>
      </c>
      <c r="G15" s="19">
        <f t="shared" si="0"/>
        <v>63</v>
      </c>
    </row>
    <row r="16" spans="1:7">
      <c r="A16" s="66"/>
      <c r="B16" s="67"/>
      <c r="C16" s="26" t="s">
        <v>68</v>
      </c>
      <c r="D16" s="17">
        <v>63</v>
      </c>
      <c r="E16" s="18">
        <v>45</v>
      </c>
      <c r="F16" s="1">
        <v>0</v>
      </c>
      <c r="G16" s="19">
        <f t="shared" si="0"/>
        <v>18</v>
      </c>
    </row>
    <row r="17" spans="1:7">
      <c r="A17" s="66"/>
      <c r="B17" s="28" t="s">
        <v>47</v>
      </c>
      <c r="C17" s="22" t="s">
        <v>66</v>
      </c>
      <c r="D17" s="17">
        <v>43</v>
      </c>
      <c r="E17" s="18">
        <v>43</v>
      </c>
      <c r="F17" s="1">
        <v>0</v>
      </c>
      <c r="G17" s="19">
        <f t="shared" si="0"/>
        <v>0</v>
      </c>
    </row>
    <row r="18" spans="1:7">
      <c r="A18" s="66"/>
      <c r="B18" s="67" t="s">
        <v>15</v>
      </c>
      <c r="C18" s="26" t="s">
        <v>70</v>
      </c>
      <c r="D18" s="17">
        <v>378</v>
      </c>
      <c r="E18" s="18">
        <v>25</v>
      </c>
      <c r="F18" s="1">
        <v>20</v>
      </c>
      <c r="G18" s="19">
        <f t="shared" si="0"/>
        <v>353</v>
      </c>
    </row>
    <row r="19" spans="1:7">
      <c r="A19" s="66"/>
      <c r="B19" s="67"/>
      <c r="C19" s="20" t="s">
        <v>71</v>
      </c>
      <c r="D19" s="17">
        <v>353</v>
      </c>
      <c r="E19" s="18">
        <v>53</v>
      </c>
      <c r="F19" s="1">
        <v>49</v>
      </c>
      <c r="G19" s="19">
        <f t="shared" si="0"/>
        <v>300</v>
      </c>
    </row>
    <row r="20" spans="1:7">
      <c r="A20" s="82" t="s">
        <v>16</v>
      </c>
      <c r="B20" s="30" t="s">
        <v>17</v>
      </c>
      <c r="C20" s="20" t="s">
        <v>63</v>
      </c>
      <c r="D20" s="17">
        <v>1</v>
      </c>
      <c r="E20" s="17">
        <v>1</v>
      </c>
      <c r="F20" s="21">
        <v>1</v>
      </c>
      <c r="G20" s="19">
        <f t="shared" si="0"/>
        <v>0</v>
      </c>
    </row>
    <row r="21" spans="1:7">
      <c r="A21" s="82"/>
      <c r="B21" s="31" t="s">
        <v>18</v>
      </c>
      <c r="C21" s="22" t="s">
        <v>63</v>
      </c>
      <c r="D21" s="17">
        <v>6</v>
      </c>
      <c r="E21" s="17">
        <v>6</v>
      </c>
      <c r="F21" s="21">
        <v>6</v>
      </c>
      <c r="G21" s="19">
        <f t="shared" si="0"/>
        <v>0</v>
      </c>
    </row>
    <row r="22" spans="1:7">
      <c r="A22" s="82"/>
      <c r="B22" s="31" t="s">
        <v>19</v>
      </c>
      <c r="C22" s="22" t="s">
        <v>72</v>
      </c>
      <c r="D22" s="17">
        <v>7</v>
      </c>
      <c r="E22" s="17">
        <v>7</v>
      </c>
      <c r="F22" s="21">
        <v>7</v>
      </c>
      <c r="G22" s="19">
        <f t="shared" si="0"/>
        <v>0</v>
      </c>
    </row>
    <row r="23" spans="1:7">
      <c r="A23" s="82"/>
      <c r="B23" s="83" t="s">
        <v>20</v>
      </c>
      <c r="C23" s="22" t="s">
        <v>75</v>
      </c>
      <c r="D23" s="17">
        <v>680</v>
      </c>
      <c r="E23" s="18">
        <v>517</v>
      </c>
      <c r="F23" s="1">
        <f>507+10</f>
        <v>517</v>
      </c>
      <c r="G23" s="19">
        <f t="shared" si="0"/>
        <v>163</v>
      </c>
    </row>
    <row r="24" spans="1:7">
      <c r="A24" s="82"/>
      <c r="B24" s="83"/>
      <c r="C24" s="22" t="s">
        <v>102</v>
      </c>
      <c r="D24" s="17">
        <v>163</v>
      </c>
      <c r="E24" s="18">
        <v>163</v>
      </c>
      <c r="F24" s="1">
        <v>0</v>
      </c>
      <c r="G24" s="19">
        <f t="shared" si="0"/>
        <v>0</v>
      </c>
    </row>
    <row r="25" spans="1:7">
      <c r="A25" s="82"/>
      <c r="B25" s="31" t="s">
        <v>21</v>
      </c>
      <c r="C25" s="22" t="s">
        <v>76</v>
      </c>
      <c r="D25" s="17">
        <v>7</v>
      </c>
      <c r="E25" s="17">
        <v>7</v>
      </c>
      <c r="F25" s="1">
        <v>0</v>
      </c>
      <c r="G25" s="19">
        <f t="shared" si="0"/>
        <v>0</v>
      </c>
    </row>
    <row r="26" spans="1:7">
      <c r="A26" s="82"/>
      <c r="B26" s="31" t="s">
        <v>22</v>
      </c>
      <c r="C26" s="22" t="s">
        <v>73</v>
      </c>
      <c r="D26" s="17">
        <v>133</v>
      </c>
      <c r="E26" s="17">
        <v>42</v>
      </c>
      <c r="F26" s="32">
        <v>0</v>
      </c>
      <c r="G26" s="19">
        <f t="shared" si="0"/>
        <v>91</v>
      </c>
    </row>
    <row r="27" spans="1:7" ht="25.5">
      <c r="A27" s="82"/>
      <c r="B27" s="31" t="s">
        <v>54</v>
      </c>
      <c r="C27" s="16" t="s">
        <v>74</v>
      </c>
      <c r="D27" s="17">
        <v>16</v>
      </c>
      <c r="E27" s="29">
        <v>16</v>
      </c>
      <c r="F27" s="1">
        <v>13</v>
      </c>
      <c r="G27" s="19">
        <f>+D27-E27</f>
        <v>0</v>
      </c>
    </row>
    <row r="28" spans="1:7">
      <c r="A28" s="84" t="s">
        <v>24</v>
      </c>
      <c r="B28" s="33" t="s">
        <v>25</v>
      </c>
      <c r="C28" s="26" t="s">
        <v>80</v>
      </c>
      <c r="D28" s="17">
        <v>30</v>
      </c>
      <c r="E28" s="17">
        <v>30</v>
      </c>
      <c r="F28" s="21">
        <v>17</v>
      </c>
      <c r="G28" s="19">
        <f t="shared" si="0"/>
        <v>0</v>
      </c>
    </row>
    <row r="29" spans="1:7">
      <c r="A29" s="84"/>
      <c r="B29" s="33" t="s">
        <v>26</v>
      </c>
      <c r="C29" s="26" t="s">
        <v>81</v>
      </c>
      <c r="D29" s="17">
        <v>18</v>
      </c>
      <c r="E29" s="17">
        <v>18</v>
      </c>
      <c r="F29" s="21">
        <v>5</v>
      </c>
      <c r="G29" s="19">
        <f t="shared" si="0"/>
        <v>0</v>
      </c>
    </row>
    <row r="30" spans="1:7">
      <c r="A30" s="84"/>
      <c r="B30" s="33" t="s">
        <v>27</v>
      </c>
      <c r="C30" s="26" t="s">
        <v>82</v>
      </c>
      <c r="D30" s="17">
        <v>4</v>
      </c>
      <c r="E30" s="18">
        <v>4</v>
      </c>
      <c r="F30" s="1">
        <v>4</v>
      </c>
      <c r="G30" s="19">
        <f t="shared" si="0"/>
        <v>0</v>
      </c>
    </row>
    <row r="31" spans="1:7">
      <c r="A31" s="84"/>
      <c r="B31" s="33" t="s">
        <v>28</v>
      </c>
      <c r="C31" s="26" t="s">
        <v>83</v>
      </c>
      <c r="D31" s="17">
        <v>74</v>
      </c>
      <c r="E31" s="17">
        <v>74</v>
      </c>
      <c r="F31" s="21">
        <v>0</v>
      </c>
      <c r="G31" s="19">
        <f t="shared" si="0"/>
        <v>0</v>
      </c>
    </row>
    <row r="32" spans="1:7">
      <c r="A32" s="84"/>
      <c r="B32" s="33" t="s">
        <v>29</v>
      </c>
      <c r="C32" s="26" t="s">
        <v>84</v>
      </c>
      <c r="D32" s="17">
        <v>31</v>
      </c>
      <c r="E32" s="18">
        <v>31</v>
      </c>
      <c r="F32" s="1">
        <v>9</v>
      </c>
      <c r="G32" s="19">
        <f t="shared" si="0"/>
        <v>0</v>
      </c>
    </row>
    <row r="33" spans="1:7">
      <c r="A33" s="84"/>
      <c r="B33" s="33" t="s">
        <v>30</v>
      </c>
      <c r="C33" s="26" t="s">
        <v>85</v>
      </c>
      <c r="D33" s="17">
        <v>465</v>
      </c>
      <c r="E33" s="17">
        <v>465</v>
      </c>
      <c r="F33" s="21">
        <v>12</v>
      </c>
      <c r="G33" s="19">
        <f t="shared" si="0"/>
        <v>0</v>
      </c>
    </row>
    <row r="34" spans="1:7">
      <c r="A34" s="84"/>
      <c r="B34" s="33" t="s">
        <v>31</v>
      </c>
      <c r="C34" s="26" t="s">
        <v>86</v>
      </c>
      <c r="D34" s="17">
        <v>4</v>
      </c>
      <c r="E34" s="17">
        <v>4</v>
      </c>
      <c r="F34" s="21">
        <v>4</v>
      </c>
      <c r="G34" s="19">
        <f t="shared" si="0"/>
        <v>0</v>
      </c>
    </row>
    <row r="35" spans="1:7">
      <c r="A35" s="85" t="s">
        <v>32</v>
      </c>
      <c r="B35" s="34" t="s">
        <v>33</v>
      </c>
      <c r="C35" s="26" t="s">
        <v>87</v>
      </c>
      <c r="D35" s="17">
        <v>51</v>
      </c>
      <c r="E35" s="18">
        <v>51</v>
      </c>
      <c r="F35" s="1">
        <v>30</v>
      </c>
      <c r="G35" s="19">
        <f t="shared" si="0"/>
        <v>0</v>
      </c>
    </row>
    <row r="36" spans="1:7" ht="25.5">
      <c r="A36" s="85"/>
      <c r="B36" s="34" t="s">
        <v>34</v>
      </c>
      <c r="C36" s="26" t="s">
        <v>88</v>
      </c>
      <c r="D36" s="17">
        <v>17</v>
      </c>
      <c r="E36" s="17">
        <v>17</v>
      </c>
      <c r="F36" s="1">
        <v>8</v>
      </c>
      <c r="G36" s="19">
        <f t="shared" si="0"/>
        <v>0</v>
      </c>
    </row>
    <row r="37" spans="1:7">
      <c r="A37" s="85"/>
      <c r="B37" s="34" t="s">
        <v>53</v>
      </c>
      <c r="C37" s="26" t="s">
        <v>89</v>
      </c>
      <c r="D37" s="17">
        <v>12</v>
      </c>
      <c r="E37" s="18">
        <v>12</v>
      </c>
      <c r="F37" s="1">
        <v>9</v>
      </c>
      <c r="G37" s="19">
        <f t="shared" si="0"/>
        <v>0</v>
      </c>
    </row>
    <row r="38" spans="1:7" ht="25.5">
      <c r="A38" s="85"/>
      <c r="B38" s="34" t="s">
        <v>51</v>
      </c>
      <c r="C38" s="26" t="s">
        <v>91</v>
      </c>
      <c r="D38" s="17">
        <v>7</v>
      </c>
      <c r="E38" s="18">
        <v>7</v>
      </c>
      <c r="F38" s="1">
        <v>7</v>
      </c>
      <c r="G38" s="19">
        <f t="shared" si="0"/>
        <v>0</v>
      </c>
    </row>
    <row r="39" spans="1:7">
      <c r="A39" s="85"/>
      <c r="B39" s="34" t="s">
        <v>52</v>
      </c>
      <c r="C39" s="26" t="s">
        <v>90</v>
      </c>
      <c r="D39" s="17">
        <v>294</v>
      </c>
      <c r="E39" s="18">
        <v>267</v>
      </c>
      <c r="F39" s="1">
        <v>21</v>
      </c>
      <c r="G39" s="19">
        <f t="shared" si="0"/>
        <v>27</v>
      </c>
    </row>
    <row r="40" spans="1:7">
      <c r="A40" s="85"/>
      <c r="B40" s="35" t="s">
        <v>36</v>
      </c>
      <c r="C40" s="26" t="s">
        <v>92</v>
      </c>
      <c r="D40" s="17">
        <v>267</v>
      </c>
      <c r="E40" s="27">
        <v>267</v>
      </c>
      <c r="F40" s="21">
        <v>0</v>
      </c>
      <c r="G40" s="19">
        <f t="shared" si="0"/>
        <v>0</v>
      </c>
    </row>
    <row r="41" spans="1:7">
      <c r="A41" s="85"/>
      <c r="B41" s="35" t="s">
        <v>37</v>
      </c>
      <c r="C41" s="26" t="s">
        <v>93</v>
      </c>
      <c r="D41" s="17">
        <v>143</v>
      </c>
      <c r="E41" s="36">
        <v>143</v>
      </c>
      <c r="F41" s="21">
        <v>4</v>
      </c>
      <c r="G41" s="19">
        <f t="shared" si="0"/>
        <v>0</v>
      </c>
    </row>
    <row r="42" spans="1:7">
      <c r="A42" s="85"/>
      <c r="B42" s="35" t="s">
        <v>38</v>
      </c>
      <c r="C42" s="26" t="s">
        <v>94</v>
      </c>
      <c r="D42" s="17">
        <v>4</v>
      </c>
      <c r="E42" s="27">
        <v>4</v>
      </c>
      <c r="F42" s="21">
        <v>4</v>
      </c>
      <c r="G42" s="19">
        <f>D42-E42</f>
        <v>0</v>
      </c>
    </row>
    <row r="43" spans="1:7">
      <c r="A43" s="86" t="s">
        <v>39</v>
      </c>
      <c r="B43" s="87" t="s">
        <v>61</v>
      </c>
      <c r="C43" s="26" t="s">
        <v>95</v>
      </c>
      <c r="D43" s="17">
        <v>24</v>
      </c>
      <c r="E43" s="18">
        <v>19</v>
      </c>
      <c r="F43" s="1">
        <v>19</v>
      </c>
      <c r="G43" s="19">
        <f t="shared" ref="G43:G54" si="1">+D43-E43</f>
        <v>5</v>
      </c>
    </row>
    <row r="44" spans="1:7">
      <c r="A44" s="86"/>
      <c r="B44" s="87"/>
      <c r="C44" s="26" t="s">
        <v>95</v>
      </c>
      <c r="D44" s="17">
        <v>1</v>
      </c>
      <c r="E44" s="18">
        <v>1</v>
      </c>
      <c r="F44" s="1">
        <v>1</v>
      </c>
      <c r="G44" s="19">
        <f t="shared" si="1"/>
        <v>0</v>
      </c>
    </row>
    <row r="45" spans="1:7">
      <c r="A45" s="86"/>
      <c r="B45" s="87"/>
      <c r="C45" s="26" t="s">
        <v>95</v>
      </c>
      <c r="D45" s="17">
        <v>19</v>
      </c>
      <c r="E45" s="18">
        <v>19</v>
      </c>
      <c r="F45" s="1">
        <v>0</v>
      </c>
      <c r="G45" s="19">
        <f t="shared" si="1"/>
        <v>0</v>
      </c>
    </row>
    <row r="46" spans="1:7">
      <c r="A46" s="86"/>
      <c r="B46" s="37" t="s">
        <v>40</v>
      </c>
      <c r="C46" s="26" t="s">
        <v>96</v>
      </c>
      <c r="D46" s="17">
        <v>22</v>
      </c>
      <c r="E46" s="29">
        <v>22</v>
      </c>
      <c r="F46" s="1">
        <v>22</v>
      </c>
      <c r="G46" s="19">
        <f t="shared" si="1"/>
        <v>0</v>
      </c>
    </row>
    <row r="47" spans="1:7">
      <c r="A47" s="86"/>
      <c r="B47" s="87" t="s">
        <v>41</v>
      </c>
      <c r="C47" s="26" t="s">
        <v>97</v>
      </c>
      <c r="D47" s="17">
        <v>4</v>
      </c>
      <c r="E47" s="18">
        <v>0</v>
      </c>
      <c r="F47" s="1">
        <v>4</v>
      </c>
      <c r="G47" s="19">
        <f t="shared" si="1"/>
        <v>4</v>
      </c>
    </row>
    <row r="48" spans="1:7">
      <c r="A48" s="86"/>
      <c r="B48" s="87"/>
      <c r="C48" s="26" t="s">
        <v>97</v>
      </c>
      <c r="D48" s="17">
        <v>4</v>
      </c>
      <c r="E48" s="17">
        <v>4</v>
      </c>
      <c r="F48" s="1">
        <v>0</v>
      </c>
      <c r="G48" s="19">
        <f t="shared" si="1"/>
        <v>0</v>
      </c>
    </row>
    <row r="49" spans="1:8">
      <c r="A49" s="86"/>
      <c r="B49" s="37" t="s">
        <v>42</v>
      </c>
      <c r="C49" s="26" t="s">
        <v>98</v>
      </c>
      <c r="D49" s="17">
        <v>2</v>
      </c>
      <c r="E49" s="27">
        <v>2</v>
      </c>
      <c r="F49" s="21">
        <v>2</v>
      </c>
      <c r="G49" s="19">
        <f t="shared" si="1"/>
        <v>0</v>
      </c>
    </row>
    <row r="50" spans="1:8">
      <c r="A50" s="86"/>
      <c r="B50" s="87" t="s">
        <v>43</v>
      </c>
      <c r="C50" s="26" t="s">
        <v>99</v>
      </c>
      <c r="D50" s="17">
        <v>5</v>
      </c>
      <c r="E50" s="18">
        <v>4</v>
      </c>
      <c r="F50" s="21">
        <v>4</v>
      </c>
      <c r="G50" s="19">
        <f t="shared" si="1"/>
        <v>1</v>
      </c>
    </row>
    <row r="51" spans="1:8">
      <c r="A51" s="86"/>
      <c r="B51" s="87"/>
      <c r="C51" s="26" t="s">
        <v>99</v>
      </c>
      <c r="D51" s="17">
        <v>4</v>
      </c>
      <c r="E51" s="18">
        <v>4</v>
      </c>
      <c r="F51" s="21">
        <v>0</v>
      </c>
      <c r="G51" s="19">
        <f t="shared" si="1"/>
        <v>0</v>
      </c>
    </row>
    <row r="52" spans="1:8">
      <c r="A52" s="86"/>
      <c r="B52" s="87" t="s">
        <v>44</v>
      </c>
      <c r="C52" s="26" t="s">
        <v>100</v>
      </c>
      <c r="D52" s="17">
        <v>399</v>
      </c>
      <c r="E52" s="29">
        <v>1</v>
      </c>
      <c r="F52" s="1">
        <v>0</v>
      </c>
      <c r="G52" s="19">
        <f t="shared" si="1"/>
        <v>398</v>
      </c>
    </row>
    <row r="53" spans="1:8">
      <c r="A53" s="86"/>
      <c r="B53" s="87"/>
      <c r="C53" s="26" t="s">
        <v>100</v>
      </c>
      <c r="D53" s="17">
        <v>398</v>
      </c>
      <c r="E53" s="29">
        <v>52</v>
      </c>
      <c r="F53" s="1">
        <v>6</v>
      </c>
      <c r="G53" s="19">
        <f t="shared" si="1"/>
        <v>346</v>
      </c>
    </row>
    <row r="54" spans="1:8" ht="25.5">
      <c r="A54" s="86"/>
      <c r="B54" s="37" t="s">
        <v>55</v>
      </c>
      <c r="C54" s="26" t="s">
        <v>101</v>
      </c>
      <c r="D54" s="17">
        <v>566</v>
      </c>
      <c r="E54" s="29">
        <v>32</v>
      </c>
      <c r="F54" s="1">
        <v>0</v>
      </c>
      <c r="G54" s="19">
        <f t="shared" si="1"/>
        <v>534</v>
      </c>
    </row>
    <row r="55" spans="1:8">
      <c r="A55" s="80" t="s">
        <v>60</v>
      </c>
      <c r="B55" s="81" t="s">
        <v>23</v>
      </c>
      <c r="C55" s="22" t="s">
        <v>77</v>
      </c>
      <c r="D55" s="17">
        <v>760</v>
      </c>
      <c r="E55" s="17">
        <v>760</v>
      </c>
      <c r="F55" s="32">
        <v>69</v>
      </c>
      <c r="G55" s="19">
        <f>+D55-E55</f>
        <v>0</v>
      </c>
    </row>
    <row r="56" spans="1:8">
      <c r="A56" s="80"/>
      <c r="B56" s="81"/>
      <c r="C56" s="22" t="s">
        <v>78</v>
      </c>
      <c r="D56" s="17">
        <v>453</v>
      </c>
      <c r="E56" s="17">
        <v>453</v>
      </c>
      <c r="F56" s="32">
        <v>0</v>
      </c>
      <c r="G56" s="19">
        <f>+D56-E56</f>
        <v>0</v>
      </c>
    </row>
    <row r="57" spans="1:8">
      <c r="A57" s="80"/>
      <c r="B57" s="81"/>
      <c r="C57" s="22" t="s">
        <v>79</v>
      </c>
      <c r="D57" s="17">
        <v>3211</v>
      </c>
      <c r="E57" s="18">
        <v>3211</v>
      </c>
      <c r="F57" s="21">
        <v>0</v>
      </c>
      <c r="G57" s="19">
        <f>+D57-E57</f>
        <v>0</v>
      </c>
    </row>
    <row r="58" spans="1:8" ht="16.5" thickBot="1">
      <c r="A58" s="38" t="s">
        <v>45</v>
      </c>
      <c r="B58" s="39"/>
      <c r="C58" s="39"/>
      <c r="D58" s="40">
        <f>SUM(D5:D57)</f>
        <v>9830</v>
      </c>
      <c r="E58" s="40">
        <f>SUM(E5:E57)</f>
        <v>7411</v>
      </c>
      <c r="F58" s="41">
        <f>SUM(F5:F57)</f>
        <v>1071</v>
      </c>
      <c r="G58" s="42">
        <f>SUM(G5:G57)</f>
        <v>2419</v>
      </c>
    </row>
    <row r="59" spans="1:8" ht="15.75" thickBot="1"/>
    <row r="60" spans="1:8" ht="22.5">
      <c r="A60" s="68" t="s">
        <v>103</v>
      </c>
      <c r="B60" s="69"/>
      <c r="C60" s="69"/>
      <c r="D60" s="69"/>
      <c r="E60" s="69"/>
      <c r="F60" s="69"/>
      <c r="G60" s="69"/>
      <c r="H60" s="70"/>
    </row>
    <row r="61" spans="1:8" ht="15.75" thickBot="1">
      <c r="A61" s="57" t="s">
        <v>104</v>
      </c>
      <c r="B61" s="58"/>
      <c r="C61" s="58"/>
      <c r="D61" s="58"/>
      <c r="E61" s="58"/>
      <c r="F61" s="58"/>
      <c r="G61" s="58"/>
      <c r="H61" s="59"/>
    </row>
    <row r="62" spans="1:8">
      <c r="A62" s="60"/>
      <c r="B62" s="61"/>
      <c r="C62" s="61"/>
      <c r="D62" s="61"/>
      <c r="E62" s="61"/>
      <c r="F62" s="61"/>
      <c r="G62" s="61"/>
      <c r="H62" s="62"/>
    </row>
    <row r="63" spans="1:8" ht="20.25">
      <c r="A63" s="63" t="s">
        <v>105</v>
      </c>
      <c r="B63" s="64"/>
      <c r="C63" s="64"/>
      <c r="D63" s="65"/>
      <c r="E63" s="65"/>
      <c r="F63" s="65"/>
      <c r="G63" s="65"/>
      <c r="H63" s="43">
        <v>1071</v>
      </c>
    </row>
    <row r="64" spans="1:8" ht="20.25">
      <c r="A64" s="63" t="s">
        <v>106</v>
      </c>
      <c r="B64" s="64"/>
      <c r="C64" s="64"/>
      <c r="D64" s="65"/>
      <c r="E64" s="65"/>
      <c r="F64" s="65"/>
      <c r="G64" s="65"/>
      <c r="H64" s="44">
        <v>7426</v>
      </c>
    </row>
    <row r="65" spans="1:8" ht="20.25">
      <c r="A65" s="63" t="s">
        <v>107</v>
      </c>
      <c r="B65" s="64"/>
      <c r="C65" s="64"/>
      <c r="D65" s="65"/>
      <c r="E65" s="65"/>
      <c r="F65" s="65"/>
      <c r="G65" s="65"/>
      <c r="H65" s="44">
        <v>1348</v>
      </c>
    </row>
    <row r="66" spans="1:8" ht="19.5">
      <c r="A66" s="51"/>
      <c r="B66" s="52"/>
      <c r="C66" s="52"/>
      <c r="D66" s="52"/>
      <c r="E66" s="52"/>
      <c r="F66" s="52"/>
      <c r="G66" s="52"/>
      <c r="H66" s="53"/>
    </row>
    <row r="67" spans="1:8" ht="20.25">
      <c r="A67" s="51" t="s">
        <v>108</v>
      </c>
      <c r="B67" s="52"/>
      <c r="C67" s="52"/>
      <c r="D67" s="52"/>
      <c r="E67" s="52"/>
      <c r="F67" s="52"/>
      <c r="G67" s="52"/>
      <c r="H67" s="43">
        <f>SUM(H63:H65)</f>
        <v>9845</v>
      </c>
    </row>
    <row r="68" spans="1:8" ht="19.5">
      <c r="A68" s="51"/>
      <c r="B68" s="52"/>
      <c r="C68" s="52"/>
      <c r="D68" s="52"/>
      <c r="E68" s="52"/>
      <c r="F68" s="52"/>
      <c r="G68" s="52"/>
      <c r="H68" s="53"/>
    </row>
    <row r="69" spans="1:8" ht="19.5">
      <c r="A69" s="54" t="s">
        <v>109</v>
      </c>
      <c r="B69" s="55"/>
      <c r="C69" s="55"/>
      <c r="D69" s="55"/>
      <c r="E69" s="55"/>
      <c r="F69" s="55"/>
      <c r="G69" s="55"/>
      <c r="H69" s="56"/>
    </row>
    <row r="70" spans="1:8" ht="19.5">
      <c r="A70" s="54"/>
      <c r="B70" s="55"/>
      <c r="C70" s="55"/>
      <c r="D70" s="55"/>
      <c r="E70" s="55"/>
      <c r="F70" s="55"/>
      <c r="G70" s="55"/>
      <c r="H70" s="56"/>
    </row>
    <row r="71" spans="1:8">
      <c r="A71" s="45" t="s">
        <v>110</v>
      </c>
      <c r="B71" s="46"/>
      <c r="C71" s="46"/>
      <c r="D71" s="46"/>
      <c r="E71" s="46"/>
      <c r="F71" s="46"/>
      <c r="G71" s="46"/>
      <c r="H71" s="47"/>
    </row>
    <row r="72" spans="1:8" ht="15.75" thickBot="1">
      <c r="A72" s="48" t="s">
        <v>111</v>
      </c>
      <c r="B72" s="49"/>
      <c r="C72" s="49"/>
      <c r="D72" s="49"/>
      <c r="E72" s="49"/>
      <c r="F72" s="49"/>
      <c r="G72" s="49"/>
      <c r="H72" s="50"/>
    </row>
  </sheetData>
  <mergeCells count="33">
    <mergeCell ref="A1:G1"/>
    <mergeCell ref="A2:G2"/>
    <mergeCell ref="A3:B3"/>
    <mergeCell ref="D3:F3"/>
    <mergeCell ref="A5:A11"/>
    <mergeCell ref="A12:A19"/>
    <mergeCell ref="B12:B13"/>
    <mergeCell ref="B15:B16"/>
    <mergeCell ref="B18:B19"/>
    <mergeCell ref="A60:H60"/>
    <mergeCell ref="A55:A57"/>
    <mergeCell ref="B55:B57"/>
    <mergeCell ref="A20:A27"/>
    <mergeCell ref="B23:B24"/>
    <mergeCell ref="A28:A34"/>
    <mergeCell ref="A35:A42"/>
    <mergeCell ref="A43:A54"/>
    <mergeCell ref="B43:B45"/>
    <mergeCell ref="B47:B48"/>
    <mergeCell ref="B50:B51"/>
    <mergeCell ref="B52:B53"/>
    <mergeCell ref="A61:H61"/>
    <mergeCell ref="A62:H62"/>
    <mergeCell ref="A63:G63"/>
    <mergeCell ref="A64:G64"/>
    <mergeCell ref="A65:G65"/>
    <mergeCell ref="A71:H71"/>
    <mergeCell ref="A72:H72"/>
    <mergeCell ref="A66:H66"/>
    <mergeCell ref="A67:G67"/>
    <mergeCell ref="A68:H68"/>
    <mergeCell ref="A69:H69"/>
    <mergeCell ref="A70:H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sflores</dc:creator>
  <cp:lastModifiedBy>fcordero</cp:lastModifiedBy>
  <cp:lastPrinted>2017-12-04T23:12:01Z</cp:lastPrinted>
  <dcterms:created xsi:type="dcterms:W3CDTF">2017-04-19T21:03:57Z</dcterms:created>
  <dcterms:modified xsi:type="dcterms:W3CDTF">2018-04-10T21:52:06Z</dcterms:modified>
</cp:coreProperties>
</file>